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!!治山担当\07  現場関係\R6\工事\Ｒ６馬林　緊急予防　美馬市大久保　渓間工事（担い手確保型）\当初\PPI\"/>
    </mc:Choice>
  </mc:AlternateContent>
  <xr:revisionPtr revIDLastSave="0" documentId="13_ncr:1_{4F00E2E9-BE9B-4877-B9A7-692B20ED5ACE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工事費内訳書!$A$1:$G$83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工事費内訳書!$G$83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工事費内訳書!$I$83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28" i="59"/>
  <c r="G34" i="59"/>
  <c r="G33" i="59" s="1"/>
  <c r="G32" i="59" s="1"/>
  <c r="G38" i="59"/>
  <c r="G41" i="59"/>
  <c r="G45" i="59"/>
  <c r="G44" i="59" s="1"/>
  <c r="G46" i="59"/>
  <c r="G63" i="59"/>
  <c r="G62" i="59" s="1"/>
  <c r="G61" i="59" s="1"/>
  <c r="G71" i="59"/>
  <c r="G70" i="59" s="1"/>
  <c r="G69" i="59" s="1"/>
  <c r="G68" i="59" s="1"/>
  <c r="G76" i="59"/>
  <c r="G75" i="59" s="1"/>
  <c r="G74" i="59" s="1"/>
  <c r="G73" i="59" s="1"/>
  <c r="G79" i="59"/>
  <c r="G66" i="59" l="1"/>
  <c r="G65" i="59" s="1"/>
  <c r="G12" i="59"/>
  <c r="G11" i="59" s="1"/>
  <c r="G10" i="59" s="1"/>
  <c r="G82" i="59" s="1"/>
  <c r="G83" i="59" s="1"/>
</calcChain>
</file>

<file path=xl/sharedStrings.xml><?xml version="1.0" encoding="utf-8"?>
<sst xmlns="http://schemas.openxmlformats.org/spreadsheetml/2006/main" count="161" uniqueCount="87">
  <si>
    <t>住　　　　所</t>
  </si>
  <si>
    <t>商号又は名称</t>
  </si>
  <si>
    <t>代 表 者 名</t>
  </si>
  <si>
    <t>工事費内訳書</t>
  </si>
  <si>
    <t>工 事 名</t>
  </si>
  <si>
    <t>Ｒ６馬林　緊急予防　美馬市大久保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</si>
  <si>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</si>
  <si>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</si>
  <si>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</si>
  <si>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</si>
  <si>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</si>
  <si>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</si>
  <si>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</si>
  <si>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</si>
  <si>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</si>
  <si>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</si>
  <si>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谷止工
_x000D_</t>
  </si>
  <si>
    <t>m3</t>
  </si>
  <si>
    <t>㎡</t>
  </si>
  <si>
    <t>円形型枠（紙製）
_x000D_内径300mm 厚5.3mm 長4000mm</t>
  </si>
  <si>
    <t>本</t>
  </si>
  <si>
    <t>ネームプレート（ｱﾙﾐﾆｳﾑ軽合金鋳造製）
_x000D_A型(横40cm×縦30cm×1cm)　堤名板用</t>
  </si>
  <si>
    <t>枚</t>
  </si>
  <si>
    <t>足場工（キャットウォーク）
_x000D_</t>
  </si>
  <si>
    <t>ｍ</t>
  </si>
  <si>
    <t>個</t>
  </si>
  <si>
    <t>土工
_x000D_</t>
  </si>
  <si>
    <t>仮設工
_x000D_</t>
  </si>
  <si>
    <t>仮設工（索道工）
_x000D_</t>
  </si>
  <si>
    <t>基</t>
  </si>
  <si>
    <t>廻排水等
_x000D_</t>
  </si>
  <si>
    <t>土のう締切工
_x000D_現地採取</t>
  </si>
  <si>
    <t>暗渠排水管処分
_x000D_</t>
  </si>
  <si>
    <t>台</t>
  </si>
  <si>
    <t>ton</t>
  </si>
  <si>
    <t>支障木処理工
_x000D_</t>
  </si>
  <si>
    <t>伐採費
_x000D_</t>
  </si>
  <si>
    <t>スギ　伐採費
_x000D_胸高直径　20cm</t>
  </si>
  <si>
    <t>スギ　伐採費
_x000D_胸高直径　26cm</t>
  </si>
  <si>
    <t>スギ　伐採費
_x000D_胸高直径　30cm</t>
  </si>
  <si>
    <t>スギ　伐採費
_x000D_胸高直径　32cm</t>
  </si>
  <si>
    <t>スギ　伐採費
_x000D_胸高直径　34cm</t>
  </si>
  <si>
    <t>スギ　伐採費
_x000D_胸高直径　44cm</t>
  </si>
  <si>
    <t>スギ　伐採費
_x000D_胸高直径　48cm</t>
  </si>
  <si>
    <t>ヒノキ　伐採費
_x000D_胸高直径　18cm</t>
  </si>
  <si>
    <t>ヒノキ　伐採費
_x000D_胸高直径　22cm</t>
  </si>
  <si>
    <t>ヒノキ　伐採費
_x000D_胸高直径　26cm</t>
  </si>
  <si>
    <t>ヒノキ　伐採費
_x000D_胸高直径　28cm</t>
  </si>
  <si>
    <t>ヒノキ　伐採費
_x000D_胸高直径　30cm</t>
  </si>
  <si>
    <t>運搬費
_x000D_</t>
  </si>
  <si>
    <t>間接工事費
_x000D_</t>
  </si>
  <si>
    <t>共通仮設費
_x000D_</t>
  </si>
  <si>
    <t>共通仮設費（率計上）
_x000D_</t>
  </si>
  <si>
    <t>営繕費
_x000D_</t>
  </si>
  <si>
    <t>仮設トイレ
_x000D_和式との差額</t>
  </si>
  <si>
    <t>月</t>
  </si>
  <si>
    <t>安全費
_x000D_</t>
  </si>
  <si>
    <t>雨量計
_x000D_</t>
  </si>
  <si>
    <t>雨量計設置
_x000D_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</si>
  <si>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</si>
  <si>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</si>
  <si>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</si>
  <si>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</si>
  <si>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</si>
  <si>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</si>
  <si>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</si>
  <si>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型枠工（放水路）
一般型枠</t>
    <phoneticPr fontId="7"/>
  </si>
  <si>
    <t>型枠工（間詰）
一般型枠</t>
    <phoneticPr fontId="7"/>
  </si>
  <si>
    <t>機械掘削
礫質土</t>
    <rPh sb="0" eb="2">
      <t>キカイ</t>
    </rPh>
    <phoneticPr fontId="7"/>
  </si>
  <si>
    <t>機械掘削
軟岩IB</t>
    <rPh sb="0" eb="2">
      <t>キカイ</t>
    </rPh>
    <phoneticPr fontId="7"/>
  </si>
  <si>
    <t>ケーブルクレーン架設･撤去
架設・撤去</t>
    <phoneticPr fontId="7"/>
  </si>
  <si>
    <t>ウインチベース架設・撤去
架設・撤去</t>
    <phoneticPr fontId="7"/>
  </si>
  <si>
    <t>アンカー架設・撤去
機械施工</t>
    <phoneticPr fontId="7"/>
  </si>
  <si>
    <t>廻排水管仮設・撤去
高密度ポリエチレン管,Φ300</t>
    <phoneticPr fontId="7"/>
  </si>
  <si>
    <t xml:space="preserve">機械運搬
</t>
    <phoneticPr fontId="7"/>
  </si>
  <si>
    <t>建設廃材
廃プラスチック</t>
    <phoneticPr fontId="7"/>
  </si>
  <si>
    <t>型枠工（本堤）
索道使用</t>
    <rPh sb="9" eb="13">
      <t>サクドウシヨウ</t>
    </rPh>
    <phoneticPr fontId="7"/>
  </si>
  <si>
    <t>コンクリート（本堤）
BB18-8-40 W/C≦60,索道打設,養生含む</t>
    <rPh sb="28" eb="30">
      <t>サクドウ</t>
    </rPh>
    <rPh sb="30" eb="32">
      <t>ダセツ</t>
    </rPh>
    <rPh sb="33" eb="35">
      <t>ヨウジョウ</t>
    </rPh>
    <rPh sb="35" eb="36">
      <t>フク</t>
    </rPh>
    <phoneticPr fontId="7"/>
  </si>
  <si>
    <t xml:space="preserve">角材式残存型枠工
</t>
    <phoneticPr fontId="7"/>
  </si>
  <si>
    <t xml:space="preserve">コンクリート（間詰）
BB18-8-40 W/C≦60,索道打設,養生含む
</t>
    <phoneticPr fontId="7"/>
  </si>
  <si>
    <t>建設廃材
根株</t>
    <rPh sb="6" eb="8">
      <t>ネカブ</t>
    </rPh>
    <phoneticPr fontId="7"/>
  </si>
  <si>
    <t xml:space="preserve">機械運搬（根株、チップ）
</t>
    <rPh sb="0" eb="2">
      <t>キカイ</t>
    </rPh>
    <phoneticPr fontId="7"/>
  </si>
  <si>
    <t xml:space="preserve">裏石積工
割栗石5～15mm,索道運搬,BB18-8-25 W/C≦60%
</t>
    <rPh sb="5" eb="8">
      <t>ワリクリイシ</t>
    </rPh>
    <rPh sb="15" eb="17">
      <t>サクドウ</t>
    </rPh>
    <rPh sb="17" eb="19">
      <t>ウンパン</t>
    </rPh>
    <phoneticPr fontId="7"/>
  </si>
  <si>
    <t>岩盤掘削面整形・岩盤清掃
岩盤清掃</t>
    <rPh sb="16" eb="18">
      <t>セイソウ</t>
    </rPh>
    <phoneticPr fontId="7"/>
  </si>
  <si>
    <t>水平打継目鉄筋
SD345, φ22mm, L=2.403m
索道運搬</t>
    <phoneticPr fontId="7"/>
  </si>
  <si>
    <t xml:space="preserve">土工機械解体・組立
</t>
    <phoneticPr fontId="7"/>
  </si>
  <si>
    <t xml:space="preserve">昇降ステップ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</si>
</sst>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85"/>
  <sheetViews>
    <sheetView showGridLines="0" tabSelected="1" topLeftCell="A21" zoomScaleNormal="100" zoomScaleSheetLayoutView="100" workbookViewId="0">
      <selection activeCell="F27" sqref="F27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3"/>
      <c r="G3" s="33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3"/>
      <c r="G4" s="33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3"/>
      <c r="G5" s="33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4" t="s">
        <v>3</v>
      </c>
      <c r="B7" s="34"/>
      <c r="C7" s="34"/>
      <c r="D7" s="34"/>
      <c r="E7" s="34"/>
      <c r="F7" s="34"/>
      <c r="G7" s="34"/>
      <c r="H7" s="2"/>
      <c r="I7" s="2"/>
      <c r="J7" s="2"/>
    </row>
    <row r="8" spans="1:10" ht="11.25" customHeight="1" x14ac:dyDescent="0.15">
      <c r="A8" s="4" t="s">
        <v>4</v>
      </c>
      <c r="B8" s="29" t="s">
        <v>5</v>
      </c>
      <c r="C8" s="29"/>
      <c r="D8" s="29"/>
      <c r="E8" s="29"/>
      <c r="F8" s="29"/>
      <c r="G8" s="29"/>
      <c r="H8" s="2"/>
      <c r="I8" s="2"/>
      <c r="J8" s="2"/>
    </row>
    <row r="9" spans="1:10" ht="11.25" customHeight="1" x14ac:dyDescent="0.15">
      <c r="A9" s="30" t="s">
        <v>6</v>
      </c>
      <c r="B9" s="31"/>
      <c r="C9" s="31"/>
      <c r="D9" s="32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25" t="s">
        <v>12</v>
      </c>
      <c r="B10" s="23"/>
      <c r="C10" s="23"/>
      <c r="D10" s="24"/>
      <c r="E10" s="10" t="s">
        <v>13</v>
      </c>
      <c r="F10" s="11">
        <v>1</v>
      </c>
      <c r="G10" s="12">
        <f>+G11+G65</f>
        <v>0</v>
      </c>
      <c r="H10" s="13"/>
      <c r="I10" s="14">
        <v>1</v>
      </c>
      <c r="J10" s="14"/>
    </row>
    <row r="11" spans="1:10" ht="42" customHeight="1" x14ac:dyDescent="0.15">
      <c r="A11" s="25" t="s">
        <v>14</v>
      </c>
      <c r="B11" s="23"/>
      <c r="C11" s="23"/>
      <c r="D11" s="2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25" t="s">
        <v>15</v>
      </c>
      <c r="B12" s="23"/>
      <c r="C12" s="23"/>
      <c r="D12" s="24"/>
      <c r="E12" s="10" t="s">
        <v>13</v>
      </c>
      <c r="F12" s="11">
        <v>1</v>
      </c>
      <c r="G12" s="12">
        <f>+G13+G32+G44+G61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3" t="s">
        <v>16</v>
      </c>
      <c r="C13" s="23"/>
      <c r="D13" s="2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3" t="s">
        <v>16</v>
      </c>
      <c r="D14" s="24"/>
      <c r="E14" s="10" t="s">
        <v>13</v>
      </c>
      <c r="F14" s="11">
        <v>1</v>
      </c>
      <c r="G14" s="12">
        <f>+G15+G28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+G16+G17+G18+G19+G20+G21+G22+G23+G24+G25+G26+G27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77</v>
      </c>
      <c r="E16" s="10" t="s">
        <v>17</v>
      </c>
      <c r="F16" s="11">
        <v>176.1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76</v>
      </c>
      <c r="E17" s="10" t="s">
        <v>18</v>
      </c>
      <c r="F17" s="11">
        <v>121.5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78</v>
      </c>
      <c r="E18" s="10" t="s">
        <v>18</v>
      </c>
      <c r="F18" s="11">
        <v>72.5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66</v>
      </c>
      <c r="E19" s="10" t="s">
        <v>18</v>
      </c>
      <c r="F19" s="11">
        <v>3.4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79</v>
      </c>
      <c r="E20" s="10" t="s">
        <v>17</v>
      </c>
      <c r="F20" s="11">
        <v>12.8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67</v>
      </c>
      <c r="E21" s="10" t="s">
        <v>18</v>
      </c>
      <c r="F21" s="11">
        <v>31.7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82</v>
      </c>
      <c r="E22" s="10" t="s">
        <v>18</v>
      </c>
      <c r="F22" s="11">
        <v>31.7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19</v>
      </c>
      <c r="E23" s="10" t="s">
        <v>20</v>
      </c>
      <c r="F23" s="11">
        <v>1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84</v>
      </c>
      <c r="E24" s="10" t="s">
        <v>20</v>
      </c>
      <c r="F24" s="11">
        <v>124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21</v>
      </c>
      <c r="E25" s="10" t="s">
        <v>22</v>
      </c>
      <c r="F25" s="11">
        <v>1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23</v>
      </c>
      <c r="E26" s="10" t="s">
        <v>24</v>
      </c>
      <c r="F26" s="11">
        <v>53.5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86</v>
      </c>
      <c r="E27" s="10" t="s">
        <v>25</v>
      </c>
      <c r="F27" s="11">
        <v>44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26</v>
      </c>
      <c r="E28" s="10" t="s">
        <v>13</v>
      </c>
      <c r="F28" s="11">
        <v>1</v>
      </c>
      <c r="G28" s="12">
        <f>+G29+G30+G31</f>
        <v>0</v>
      </c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68</v>
      </c>
      <c r="E29" s="10" t="s">
        <v>17</v>
      </c>
      <c r="F29" s="11">
        <v>87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69</v>
      </c>
      <c r="E30" s="10" t="s">
        <v>17</v>
      </c>
      <c r="F30" s="11">
        <v>122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83</v>
      </c>
      <c r="E31" s="10" t="s">
        <v>18</v>
      </c>
      <c r="F31" s="11">
        <v>58.9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23" t="s">
        <v>27</v>
      </c>
      <c r="C32" s="23"/>
      <c r="D32" s="24"/>
      <c r="E32" s="10" t="s">
        <v>13</v>
      </c>
      <c r="F32" s="11">
        <v>1</v>
      </c>
      <c r="G32" s="12">
        <f>+G33</f>
        <v>0</v>
      </c>
      <c r="H32" s="13"/>
      <c r="I32" s="14">
        <v>23</v>
      </c>
      <c r="J32" s="14">
        <v>2</v>
      </c>
    </row>
    <row r="33" spans="1:10" ht="42" customHeight="1" x14ac:dyDescent="0.15">
      <c r="A33" s="15"/>
      <c r="B33" s="16"/>
      <c r="C33" s="23" t="s">
        <v>27</v>
      </c>
      <c r="D33" s="24"/>
      <c r="E33" s="10" t="s">
        <v>13</v>
      </c>
      <c r="F33" s="11">
        <v>1</v>
      </c>
      <c r="G33" s="12">
        <f>+G34+G38+G41</f>
        <v>0</v>
      </c>
      <c r="H33" s="13"/>
      <c r="I33" s="14">
        <v>24</v>
      </c>
      <c r="J33" s="14">
        <v>3</v>
      </c>
    </row>
    <row r="34" spans="1:10" ht="42" customHeight="1" x14ac:dyDescent="0.15">
      <c r="A34" s="15"/>
      <c r="B34" s="16"/>
      <c r="C34" s="16"/>
      <c r="D34" s="17" t="s">
        <v>28</v>
      </c>
      <c r="E34" s="10" t="s">
        <v>13</v>
      </c>
      <c r="F34" s="11">
        <v>1</v>
      </c>
      <c r="G34" s="12">
        <f>+G35+G36+G37</f>
        <v>0</v>
      </c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70</v>
      </c>
      <c r="E35" s="10" t="s">
        <v>29</v>
      </c>
      <c r="F35" s="11">
        <v>1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71</v>
      </c>
      <c r="E36" s="10" t="s">
        <v>29</v>
      </c>
      <c r="F36" s="11">
        <v>1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72</v>
      </c>
      <c r="E37" s="10" t="s">
        <v>29</v>
      </c>
      <c r="F37" s="11">
        <v>2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30</v>
      </c>
      <c r="E38" s="10" t="s">
        <v>13</v>
      </c>
      <c r="F38" s="11">
        <v>1</v>
      </c>
      <c r="G38" s="12">
        <f>+G39+G40</f>
        <v>0</v>
      </c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73</v>
      </c>
      <c r="E39" s="10" t="s">
        <v>24</v>
      </c>
      <c r="F39" s="11">
        <v>40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31</v>
      </c>
      <c r="E40" s="10" t="s">
        <v>18</v>
      </c>
      <c r="F40" s="11">
        <v>4.5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32</v>
      </c>
      <c r="E41" s="10" t="s">
        <v>13</v>
      </c>
      <c r="F41" s="11">
        <v>1</v>
      </c>
      <c r="G41" s="12">
        <f>+G42+G43</f>
        <v>0</v>
      </c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74</v>
      </c>
      <c r="E42" s="10" t="s">
        <v>33</v>
      </c>
      <c r="F42" s="11">
        <v>1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75</v>
      </c>
      <c r="E43" s="10" t="s">
        <v>34</v>
      </c>
      <c r="F43" s="11">
        <v>0.8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23" t="s">
        <v>35</v>
      </c>
      <c r="C44" s="23"/>
      <c r="D44" s="24"/>
      <c r="E44" s="10" t="s">
        <v>13</v>
      </c>
      <c r="F44" s="11">
        <v>1</v>
      </c>
      <c r="G44" s="12">
        <f>+G45</f>
        <v>0</v>
      </c>
      <c r="H44" s="13"/>
      <c r="I44" s="14">
        <v>35</v>
      </c>
      <c r="J44" s="14">
        <v>2</v>
      </c>
    </row>
    <row r="45" spans="1:10" ht="42" customHeight="1" x14ac:dyDescent="0.15">
      <c r="A45" s="15"/>
      <c r="B45" s="16"/>
      <c r="C45" s="23" t="s">
        <v>35</v>
      </c>
      <c r="D45" s="24"/>
      <c r="E45" s="10" t="s">
        <v>13</v>
      </c>
      <c r="F45" s="11">
        <v>1</v>
      </c>
      <c r="G45" s="12">
        <f>+G46</f>
        <v>0</v>
      </c>
      <c r="H45" s="13"/>
      <c r="I45" s="14">
        <v>36</v>
      </c>
      <c r="J45" s="14">
        <v>3</v>
      </c>
    </row>
    <row r="46" spans="1:10" ht="42" customHeight="1" x14ac:dyDescent="0.15">
      <c r="A46" s="15"/>
      <c r="B46" s="16"/>
      <c r="C46" s="16"/>
      <c r="D46" s="17" t="s">
        <v>36</v>
      </c>
      <c r="E46" s="10" t="s">
        <v>13</v>
      </c>
      <c r="F46" s="11">
        <v>1</v>
      </c>
      <c r="G46" s="12">
        <f>+G47+G48+G49+G50+G51+G52+G53+G54+G55+G56+G57+G58+G59+G60</f>
        <v>0</v>
      </c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37</v>
      </c>
      <c r="E47" s="10" t="s">
        <v>20</v>
      </c>
      <c r="F47" s="11">
        <v>2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16"/>
      <c r="D48" s="17" t="s">
        <v>38</v>
      </c>
      <c r="E48" s="10" t="s">
        <v>20</v>
      </c>
      <c r="F48" s="11">
        <v>3</v>
      </c>
      <c r="G48" s="18"/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39</v>
      </c>
      <c r="E49" s="10" t="s">
        <v>20</v>
      </c>
      <c r="F49" s="11">
        <v>1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40</v>
      </c>
      <c r="E50" s="10" t="s">
        <v>20</v>
      </c>
      <c r="F50" s="11">
        <v>1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16"/>
      <c r="C51" s="16"/>
      <c r="D51" s="17" t="s">
        <v>41</v>
      </c>
      <c r="E51" s="10" t="s">
        <v>20</v>
      </c>
      <c r="F51" s="11">
        <v>1</v>
      </c>
      <c r="G51" s="18"/>
      <c r="H51" s="13"/>
      <c r="I51" s="14">
        <v>42</v>
      </c>
      <c r="J51" s="14">
        <v>4</v>
      </c>
    </row>
    <row r="52" spans="1:10" ht="42" customHeight="1" x14ac:dyDescent="0.15">
      <c r="A52" s="15"/>
      <c r="B52" s="16"/>
      <c r="C52" s="16"/>
      <c r="D52" s="17" t="s">
        <v>42</v>
      </c>
      <c r="E52" s="10" t="s">
        <v>20</v>
      </c>
      <c r="F52" s="11">
        <v>1</v>
      </c>
      <c r="G52" s="18"/>
      <c r="H52" s="13"/>
      <c r="I52" s="14">
        <v>43</v>
      </c>
      <c r="J52" s="14">
        <v>4</v>
      </c>
    </row>
    <row r="53" spans="1:10" ht="42" customHeight="1" x14ac:dyDescent="0.15">
      <c r="A53" s="15"/>
      <c r="B53" s="16"/>
      <c r="C53" s="16"/>
      <c r="D53" s="17" t="s">
        <v>43</v>
      </c>
      <c r="E53" s="10" t="s">
        <v>20</v>
      </c>
      <c r="F53" s="11">
        <v>1</v>
      </c>
      <c r="G53" s="18"/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44</v>
      </c>
      <c r="E54" s="10" t="s">
        <v>20</v>
      </c>
      <c r="F54" s="11">
        <v>1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45</v>
      </c>
      <c r="E55" s="10" t="s">
        <v>20</v>
      </c>
      <c r="F55" s="11">
        <v>1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16"/>
      <c r="C56" s="16"/>
      <c r="D56" s="17" t="s">
        <v>46</v>
      </c>
      <c r="E56" s="10" t="s">
        <v>20</v>
      </c>
      <c r="F56" s="11">
        <v>2</v>
      </c>
      <c r="G56" s="18"/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47</v>
      </c>
      <c r="E57" s="10" t="s">
        <v>20</v>
      </c>
      <c r="F57" s="11">
        <v>2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15"/>
      <c r="B58" s="16"/>
      <c r="C58" s="16"/>
      <c r="D58" s="17" t="s">
        <v>48</v>
      </c>
      <c r="E58" s="10" t="s">
        <v>20</v>
      </c>
      <c r="F58" s="11">
        <v>1</v>
      </c>
      <c r="G58" s="18"/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81</v>
      </c>
      <c r="E59" s="10" t="s">
        <v>17</v>
      </c>
      <c r="F59" s="11">
        <v>4.5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80</v>
      </c>
      <c r="E60" s="10" t="s">
        <v>34</v>
      </c>
      <c r="F60" s="11">
        <v>4.0999999999999996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15"/>
      <c r="B61" s="23" t="s">
        <v>49</v>
      </c>
      <c r="C61" s="23"/>
      <c r="D61" s="24"/>
      <c r="E61" s="10" t="s">
        <v>13</v>
      </c>
      <c r="F61" s="11">
        <v>1</v>
      </c>
      <c r="G61" s="12">
        <f>+G62</f>
        <v>0</v>
      </c>
      <c r="H61" s="13"/>
      <c r="I61" s="14">
        <v>52</v>
      </c>
      <c r="J61" s="14">
        <v>2</v>
      </c>
    </row>
    <row r="62" spans="1:10" ht="42" customHeight="1" x14ac:dyDescent="0.15">
      <c r="A62" s="15"/>
      <c r="B62" s="16"/>
      <c r="C62" s="23" t="s">
        <v>49</v>
      </c>
      <c r="D62" s="24"/>
      <c r="E62" s="10" t="s">
        <v>13</v>
      </c>
      <c r="F62" s="11">
        <v>1</v>
      </c>
      <c r="G62" s="12">
        <f>+G63</f>
        <v>0</v>
      </c>
      <c r="H62" s="13"/>
      <c r="I62" s="14">
        <v>53</v>
      </c>
      <c r="J62" s="14">
        <v>3</v>
      </c>
    </row>
    <row r="63" spans="1:10" ht="42" customHeight="1" x14ac:dyDescent="0.15">
      <c r="A63" s="15"/>
      <c r="B63" s="16"/>
      <c r="C63" s="16"/>
      <c r="D63" s="17" t="s">
        <v>49</v>
      </c>
      <c r="E63" s="10" t="s">
        <v>13</v>
      </c>
      <c r="F63" s="11">
        <v>1</v>
      </c>
      <c r="G63" s="12">
        <f>+G64</f>
        <v>0</v>
      </c>
      <c r="H63" s="13"/>
      <c r="I63" s="14">
        <v>54</v>
      </c>
      <c r="J63" s="14">
        <v>4</v>
      </c>
    </row>
    <row r="64" spans="1:10" ht="42" customHeight="1" x14ac:dyDescent="0.15">
      <c r="A64" s="15"/>
      <c r="B64" s="16"/>
      <c r="C64" s="16"/>
      <c r="D64" s="17" t="s">
        <v>85</v>
      </c>
      <c r="E64" s="10" t="s">
        <v>33</v>
      </c>
      <c r="F64" s="11">
        <v>2</v>
      </c>
      <c r="G64" s="18"/>
      <c r="H64" s="13"/>
      <c r="I64" s="14">
        <v>55</v>
      </c>
      <c r="J64" s="14">
        <v>4</v>
      </c>
    </row>
    <row r="65" spans="1:10" ht="42" customHeight="1" x14ac:dyDescent="0.15">
      <c r="A65" s="25" t="s">
        <v>50</v>
      </c>
      <c r="B65" s="23"/>
      <c r="C65" s="23"/>
      <c r="D65" s="24"/>
      <c r="E65" s="10" t="s">
        <v>13</v>
      </c>
      <c r="F65" s="11">
        <v>1</v>
      </c>
      <c r="G65" s="12">
        <f>+G66+G79</f>
        <v>0</v>
      </c>
      <c r="H65" s="13"/>
      <c r="I65" s="14">
        <v>56</v>
      </c>
      <c r="J65" s="14"/>
    </row>
    <row r="66" spans="1:10" ht="42" customHeight="1" x14ac:dyDescent="0.15">
      <c r="A66" s="25" t="s">
        <v>51</v>
      </c>
      <c r="B66" s="23"/>
      <c r="C66" s="23"/>
      <c r="D66" s="24"/>
      <c r="E66" s="10" t="s">
        <v>13</v>
      </c>
      <c r="F66" s="11">
        <v>1</v>
      </c>
      <c r="G66" s="12">
        <f>+G67+G68+G73</f>
        <v>0</v>
      </c>
      <c r="H66" s="13"/>
      <c r="I66" s="14">
        <v>57</v>
      </c>
      <c r="J66" s="14">
        <v>200</v>
      </c>
    </row>
    <row r="67" spans="1:10" ht="42" customHeight="1" x14ac:dyDescent="0.15">
      <c r="A67" s="25" t="s">
        <v>52</v>
      </c>
      <c r="B67" s="23"/>
      <c r="C67" s="23"/>
      <c r="D67" s="24"/>
      <c r="E67" s="10" t="s">
        <v>13</v>
      </c>
      <c r="F67" s="11">
        <v>1</v>
      </c>
      <c r="G67" s="18"/>
      <c r="H67" s="13"/>
      <c r="I67" s="14">
        <v>58</v>
      </c>
      <c r="J67" s="14"/>
    </row>
    <row r="68" spans="1:10" ht="42" customHeight="1" x14ac:dyDescent="0.15">
      <c r="A68" s="25" t="s">
        <v>53</v>
      </c>
      <c r="B68" s="23"/>
      <c r="C68" s="23"/>
      <c r="D68" s="24"/>
      <c r="E68" s="10" t="s">
        <v>13</v>
      </c>
      <c r="F68" s="11">
        <v>1</v>
      </c>
      <c r="G68" s="12">
        <f>+G69</f>
        <v>0</v>
      </c>
      <c r="H68" s="13"/>
      <c r="I68" s="14">
        <v>59</v>
      </c>
      <c r="J68" s="14">
        <v>1</v>
      </c>
    </row>
    <row r="69" spans="1:10" ht="42" customHeight="1" x14ac:dyDescent="0.15">
      <c r="A69" s="15"/>
      <c r="B69" s="23" t="s">
        <v>53</v>
      </c>
      <c r="C69" s="23"/>
      <c r="D69" s="24"/>
      <c r="E69" s="10" t="s">
        <v>13</v>
      </c>
      <c r="F69" s="11">
        <v>1</v>
      </c>
      <c r="G69" s="12">
        <f>+G70</f>
        <v>0</v>
      </c>
      <c r="H69" s="13"/>
      <c r="I69" s="14">
        <v>60</v>
      </c>
      <c r="J69" s="14">
        <v>2</v>
      </c>
    </row>
    <row r="70" spans="1:10" ht="42" customHeight="1" x14ac:dyDescent="0.15">
      <c r="A70" s="15"/>
      <c r="B70" s="16"/>
      <c r="C70" s="23" t="s">
        <v>53</v>
      </c>
      <c r="D70" s="24"/>
      <c r="E70" s="10" t="s">
        <v>13</v>
      </c>
      <c r="F70" s="11">
        <v>1</v>
      </c>
      <c r="G70" s="12">
        <f>+G71</f>
        <v>0</v>
      </c>
      <c r="H70" s="13"/>
      <c r="I70" s="14">
        <v>61</v>
      </c>
      <c r="J70" s="14">
        <v>3</v>
      </c>
    </row>
    <row r="71" spans="1:10" ht="42" customHeight="1" x14ac:dyDescent="0.15">
      <c r="A71" s="15"/>
      <c r="B71" s="16"/>
      <c r="C71" s="16"/>
      <c r="D71" s="17" t="s">
        <v>53</v>
      </c>
      <c r="E71" s="10" t="s">
        <v>13</v>
      </c>
      <c r="F71" s="11">
        <v>1</v>
      </c>
      <c r="G71" s="12">
        <f>+G72</f>
        <v>0</v>
      </c>
      <c r="H71" s="13"/>
      <c r="I71" s="14">
        <v>62</v>
      </c>
      <c r="J71" s="14">
        <v>4</v>
      </c>
    </row>
    <row r="72" spans="1:10" ht="42" customHeight="1" x14ac:dyDescent="0.15">
      <c r="A72" s="15"/>
      <c r="B72" s="16"/>
      <c r="C72" s="16"/>
      <c r="D72" s="17" t="s">
        <v>54</v>
      </c>
      <c r="E72" s="10" t="s">
        <v>55</v>
      </c>
      <c r="F72" s="11">
        <v>8</v>
      </c>
      <c r="G72" s="18"/>
      <c r="H72" s="13"/>
      <c r="I72" s="14">
        <v>63</v>
      </c>
      <c r="J72" s="14">
        <v>4</v>
      </c>
    </row>
    <row r="73" spans="1:10" ht="42" customHeight="1" x14ac:dyDescent="0.15">
      <c r="A73" s="25" t="s">
        <v>56</v>
      </c>
      <c r="B73" s="23"/>
      <c r="C73" s="23"/>
      <c r="D73" s="24"/>
      <c r="E73" s="10" t="s">
        <v>13</v>
      </c>
      <c r="F73" s="11">
        <v>1</v>
      </c>
      <c r="G73" s="12">
        <f>+G74</f>
        <v>0</v>
      </c>
      <c r="H73" s="13"/>
      <c r="I73" s="14">
        <v>64</v>
      </c>
      <c r="J73" s="14">
        <v>1</v>
      </c>
    </row>
    <row r="74" spans="1:10" ht="42" customHeight="1" x14ac:dyDescent="0.15">
      <c r="A74" s="15"/>
      <c r="B74" s="23" t="s">
        <v>56</v>
      </c>
      <c r="C74" s="23"/>
      <c r="D74" s="24"/>
      <c r="E74" s="10" t="s">
        <v>13</v>
      </c>
      <c r="F74" s="11">
        <v>1</v>
      </c>
      <c r="G74" s="12">
        <f>+G75</f>
        <v>0</v>
      </c>
      <c r="H74" s="13"/>
      <c r="I74" s="14">
        <v>65</v>
      </c>
      <c r="J74" s="14">
        <v>2</v>
      </c>
    </row>
    <row r="75" spans="1:10" ht="42" customHeight="1" x14ac:dyDescent="0.15">
      <c r="A75" s="15"/>
      <c r="B75" s="16"/>
      <c r="C75" s="23" t="s">
        <v>56</v>
      </c>
      <c r="D75" s="24"/>
      <c r="E75" s="10" t="s">
        <v>13</v>
      </c>
      <c r="F75" s="11">
        <v>1</v>
      </c>
      <c r="G75" s="12">
        <f>+G76</f>
        <v>0</v>
      </c>
      <c r="H75" s="13"/>
      <c r="I75" s="14">
        <v>66</v>
      </c>
      <c r="J75" s="14">
        <v>3</v>
      </c>
    </row>
    <row r="76" spans="1:10" ht="42" customHeight="1" x14ac:dyDescent="0.15">
      <c r="A76" s="15"/>
      <c r="B76" s="16"/>
      <c r="C76" s="16"/>
      <c r="D76" s="17" t="s">
        <v>57</v>
      </c>
      <c r="E76" s="10" t="s">
        <v>13</v>
      </c>
      <c r="F76" s="11">
        <v>1</v>
      </c>
      <c r="G76" s="12">
        <f>+G77+G78</f>
        <v>0</v>
      </c>
      <c r="H76" s="13"/>
      <c r="I76" s="14">
        <v>67</v>
      </c>
      <c r="J76" s="14">
        <v>4</v>
      </c>
    </row>
    <row r="77" spans="1:10" ht="42" customHeight="1" x14ac:dyDescent="0.15">
      <c r="A77" s="15"/>
      <c r="B77" s="16"/>
      <c r="C77" s="16"/>
      <c r="D77" s="17" t="s">
        <v>58</v>
      </c>
      <c r="E77" s="10" t="s">
        <v>29</v>
      </c>
      <c r="F77" s="11">
        <v>1</v>
      </c>
      <c r="G77" s="18"/>
      <c r="H77" s="13"/>
      <c r="I77" s="14">
        <v>68</v>
      </c>
      <c r="J77" s="14">
        <v>4</v>
      </c>
    </row>
    <row r="78" spans="1:10" ht="42" customHeight="1" x14ac:dyDescent="0.15">
      <c r="A78" s="15"/>
      <c r="B78" s="16"/>
      <c r="C78" s="16"/>
      <c r="D78" s="17" t="s">
        <v>59</v>
      </c>
      <c r="E78" s="10" t="s">
        <v>13</v>
      </c>
      <c r="F78" s="11">
        <v>1</v>
      </c>
      <c r="G78" s="18"/>
      <c r="H78" s="13"/>
      <c r="I78" s="14">
        <v>69</v>
      </c>
      <c r="J78" s="14">
        <v>4</v>
      </c>
    </row>
    <row r="79" spans="1:10" ht="42" customHeight="1" x14ac:dyDescent="0.15">
      <c r="A79" s="25" t="s">
        <v>60</v>
      </c>
      <c r="B79" s="23"/>
      <c r="C79" s="23"/>
      <c r="D79" s="24"/>
      <c r="E79" s="10" t="s">
        <v>13</v>
      </c>
      <c r="F79" s="11">
        <v>1</v>
      </c>
      <c r="G79" s="12">
        <f>+G80</f>
        <v>0</v>
      </c>
      <c r="H79" s="13"/>
      <c r="I79" s="14">
        <v>70</v>
      </c>
      <c r="J79" s="14">
        <v>210</v>
      </c>
    </row>
    <row r="80" spans="1:10" ht="42" customHeight="1" x14ac:dyDescent="0.15">
      <c r="A80" s="25" t="s">
        <v>61</v>
      </c>
      <c r="B80" s="23"/>
      <c r="C80" s="23"/>
      <c r="D80" s="24"/>
      <c r="E80" s="10" t="s">
        <v>13</v>
      </c>
      <c r="F80" s="11">
        <v>1</v>
      </c>
      <c r="G80" s="18"/>
      <c r="H80" s="13"/>
      <c r="I80" s="14">
        <v>71</v>
      </c>
      <c r="J80" s="14"/>
    </row>
    <row r="81" spans="1:10" ht="42" customHeight="1" x14ac:dyDescent="0.15">
      <c r="A81" s="25" t="s">
        <v>62</v>
      </c>
      <c r="B81" s="23"/>
      <c r="C81" s="23"/>
      <c r="D81" s="24"/>
      <c r="E81" s="10" t="s">
        <v>13</v>
      </c>
      <c r="F81" s="11">
        <v>1</v>
      </c>
      <c r="G81" s="18"/>
      <c r="H81" s="13"/>
      <c r="I81" s="14">
        <v>72</v>
      </c>
      <c r="J81" s="14">
        <v>220</v>
      </c>
    </row>
    <row r="82" spans="1:10" ht="42" customHeight="1" x14ac:dyDescent="0.15">
      <c r="A82" s="25" t="s">
        <v>63</v>
      </c>
      <c r="B82" s="23"/>
      <c r="C82" s="23"/>
      <c r="D82" s="24"/>
      <c r="E82" s="10" t="s">
        <v>13</v>
      </c>
      <c r="F82" s="11">
        <v>1</v>
      </c>
      <c r="G82" s="12">
        <f>+G10+G81</f>
        <v>0</v>
      </c>
      <c r="H82" s="13"/>
      <c r="I82" s="14">
        <v>73</v>
      </c>
      <c r="J82" s="14">
        <v>30</v>
      </c>
    </row>
    <row r="83" spans="1:10" ht="42" customHeight="1" x14ac:dyDescent="0.15">
      <c r="A83" s="26" t="s">
        <v>64</v>
      </c>
      <c r="B83" s="27"/>
      <c r="C83" s="27"/>
      <c r="D83" s="28"/>
      <c r="E83" s="19" t="s">
        <v>65</v>
      </c>
      <c r="F83" s="20" t="s">
        <v>65</v>
      </c>
      <c r="G83" s="21">
        <f>G82</f>
        <v>0</v>
      </c>
      <c r="I83" s="22">
        <v>74</v>
      </c>
      <c r="J83" s="22">
        <v>90</v>
      </c>
    </row>
    <row r="84" spans="1:10" ht="42" customHeight="1" x14ac:dyDescent="0.15"/>
    <row r="85" spans="1:10" ht="42" customHeight="1" x14ac:dyDescent="0.15"/>
  </sheetData>
  <sheetProtection algorithmName="SHA-512" hashValue="tZMipaXJYP5kPFjkjyW1Nzo5SRXHLQ3UyVzHkODLpNiOESK73f1odpuw09EALf8ZhW9X3y4SxpJt1XfBIkypNw==" saltValue="zDuR8CZ/xMKzIGLsFlbKDw==" spinCount="100000" sheet="1" objects="1" scenarios="1"/>
  <mergeCells count="31">
    <mergeCell ref="A83:D83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32:D32"/>
    <mergeCell ref="C33:D33"/>
    <mergeCell ref="B44:D44"/>
    <mergeCell ref="C45:D45"/>
    <mergeCell ref="B61:D61"/>
    <mergeCell ref="C62:D62"/>
    <mergeCell ref="A65:D65"/>
    <mergeCell ref="A66:D66"/>
    <mergeCell ref="A67:D67"/>
    <mergeCell ref="A68:D68"/>
    <mergeCell ref="B69:D69"/>
    <mergeCell ref="C70:D70"/>
    <mergeCell ref="A73:D73"/>
    <mergeCell ref="B74:D74"/>
    <mergeCell ref="C75:D75"/>
    <mergeCell ref="A79:D79"/>
    <mergeCell ref="A80:D80"/>
    <mergeCell ref="A81:D81"/>
    <mergeCell ref="A82:D82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2024-10-08T10:09:21Z</cp:lastPrinted>
  <dcterms:created xsi:type="dcterms:W3CDTF">2014-01-09T08:55:00Z</dcterms:created>
  <dcterms:modified xsi:type="dcterms:W3CDTF">2024-10-08T11:48:26Z</dcterms:modified>
</cp:coreProperties>
</file>